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RECURS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<sst xmlns="http://schemas.openxmlformats.org/spreadsheetml/2006/main" count="45" uniqueCount="40">
  <si>
    <r>
      <t xml:space="preserve">PRESUPUESTO DE EGRESOS </t>
    </r>
    <r>
      <rPr>
        <b/>
        <sz val="20"/>
        <rFont val="Arial"/>
        <family val="2"/>
      </rPr>
      <t>2012</t>
    </r>
  </si>
  <si>
    <t>ORGANISMO:</t>
  </si>
  <si>
    <t>INSTITUTO DE INFORMACIÓN TERRITORIAL DEL ESTADO DE JALISCO</t>
  </si>
  <si>
    <t>PRESUPUESTO POR PROCESOS Y POR UNIDAD ADMINISTRATIVA</t>
  </si>
  <si>
    <t>PARTIDA:</t>
  </si>
  <si>
    <t>UNIDAD EJECUTORA DE GASTO</t>
  </si>
  <si>
    <t>DIRECCIÓN GENERAL IITEJ</t>
  </si>
  <si>
    <t>CLASIFICACIÓN PROGRAMÁTICA:</t>
  </si>
  <si>
    <t>Y</t>
  </si>
  <si>
    <t>CLASIFICACIÓN ADMINISTRATIVA</t>
  </si>
  <si>
    <t>I.   CLASIFICACIÓN PROGRAMÁTICA:</t>
  </si>
  <si>
    <t>PRESUPUESTO POR PROCESOS</t>
  </si>
  <si>
    <t>PROCESO</t>
  </si>
  <si>
    <t>Cap. 1000</t>
  </si>
  <si>
    <t>Cap. 2000</t>
  </si>
  <si>
    <t>Cap. 3000</t>
  </si>
  <si>
    <t>TOTAL</t>
  </si>
  <si>
    <t>Coordinación del Sistema de Información Territorial</t>
  </si>
  <si>
    <t>Coordinación de la integración de la información territorial</t>
  </si>
  <si>
    <t>Coordinación de la conservación de la información territorial</t>
  </si>
  <si>
    <t>Coordinación de la actualización de la información territorial</t>
  </si>
  <si>
    <t>Transparencia</t>
  </si>
  <si>
    <t>Rendición de cuentas</t>
  </si>
  <si>
    <t>TOTALES</t>
  </si>
  <si>
    <t>II,   CLASIFICACIÓN ADMINISTRATIVA</t>
  </si>
  <si>
    <t>PRESUPUESTO POR UNIDAD EJECUTORA DEL GASTO</t>
  </si>
  <si>
    <t>UNIDADES ADMINISTRATIVAS</t>
  </si>
  <si>
    <t>Dirección General</t>
  </si>
  <si>
    <t>Dirección de Comunicación Social</t>
  </si>
  <si>
    <t>Secretaría Ejecutiva Técnica</t>
  </si>
  <si>
    <t>Dirección de Geomática</t>
  </si>
  <si>
    <t>Dirección de Informática y Telecomunicaciones</t>
  </si>
  <si>
    <t>Dirección de Desarrollo de Sistemas</t>
  </si>
  <si>
    <t>Secretaría Ejecutiva Jurídica</t>
  </si>
  <si>
    <t>Tesorería y Dirección Administrativa y de Recursos Humanos</t>
  </si>
  <si>
    <t>FUNCIONES PÚBLICAS QUE SE REALIZAN</t>
  </si>
  <si>
    <t>RECURSOS HUMANOS QUE INTERVIENEN</t>
  </si>
  <si>
    <t>RECURSOS HUMANOS, MATERIALES Y FINANCIEROS POR FUNCIÓN PÚBLICA</t>
  </si>
  <si>
    <t>PERSONAS</t>
  </si>
  <si>
    <t>PLANTILLA UTILIZADA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</si>
</sst>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04997999966144562"/>
      </left>
      <right/>
      <top/>
      <bottom/>
    </border>
    <border>
      <left/>
      <right style="medium">
        <color theme="0" tint="-0.04997999966144562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medium">
        <color theme="0" tint="-0.04997999966144562"/>
      </top>
      <bottom/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164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5" fillId="33" borderId="15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2" fontId="8" fillId="0" borderId="22" xfId="0" applyNumberFormat="1" applyFont="1" applyBorder="1" applyAlignment="1">
      <alignment vertical="top" wrapText="1"/>
    </xf>
    <xf numFmtId="42" fontId="8" fillId="0" borderId="23" xfId="0" applyNumberFormat="1" applyFont="1" applyBorder="1" applyAlignment="1">
      <alignment/>
    </xf>
    <xf numFmtId="42" fontId="9" fillId="0" borderId="24" xfId="0" applyNumberFormat="1" applyFont="1" applyBorder="1" applyAlignment="1">
      <alignment/>
    </xf>
    <xf numFmtId="42" fontId="8" fillId="0" borderId="25" xfId="0" applyNumberFormat="1" applyFont="1" applyBorder="1" applyAlignment="1">
      <alignment vertical="top" wrapText="1"/>
    </xf>
    <xf numFmtId="42" fontId="8" fillId="0" borderId="26" xfId="0" applyNumberFormat="1" applyFont="1" applyBorder="1" applyAlignment="1">
      <alignment/>
    </xf>
    <xf numFmtId="42" fontId="8" fillId="0" borderId="27" xfId="0" applyNumberFormat="1" applyFont="1" applyBorder="1" applyAlignment="1">
      <alignment vertical="top" wrapText="1"/>
    </xf>
    <xf numFmtId="42" fontId="8" fillId="0" borderId="28" xfId="0" applyNumberFormat="1" applyFont="1" applyBorder="1" applyAlignment="1">
      <alignment/>
    </xf>
    <xf numFmtId="0" fontId="0" fillId="0" borderId="16" xfId="0" applyBorder="1" applyAlignment="1">
      <alignment/>
    </xf>
    <xf numFmtId="42" fontId="9" fillId="0" borderId="29" xfId="0" applyNumberFormat="1" applyFont="1" applyBorder="1" applyAlignment="1">
      <alignment/>
    </xf>
    <xf numFmtId="42" fontId="9" fillId="0" borderId="30" xfId="0" applyNumberFormat="1" applyFont="1" applyBorder="1" applyAlignment="1">
      <alignment/>
    </xf>
    <xf numFmtId="42" fontId="9" fillId="0" borderId="31" xfId="0" applyNumberFormat="1" applyFont="1" applyBorder="1" applyAlignment="1">
      <alignment/>
    </xf>
    <xf numFmtId="4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42" fontId="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2" fontId="8" fillId="0" borderId="23" xfId="0" applyNumberFormat="1" applyFont="1" applyBorder="1" applyAlignment="1">
      <alignment vertical="top" wrapText="1"/>
    </xf>
    <xf numFmtId="42" fontId="8" fillId="0" borderId="26" xfId="0" applyNumberFormat="1" applyFont="1" applyBorder="1" applyAlignment="1">
      <alignment vertical="top" wrapText="1"/>
    </xf>
    <xf numFmtId="42" fontId="8" fillId="0" borderId="28" xfId="0" applyNumberFormat="1" applyFont="1" applyBorder="1" applyAlignment="1">
      <alignment vertical="top" wrapText="1"/>
    </xf>
    <xf numFmtId="42" fontId="9" fillId="0" borderId="32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42" fontId="9" fillId="0" borderId="34" xfId="0" applyNumberFormat="1" applyFont="1" applyBorder="1" applyAlignment="1">
      <alignment/>
    </xf>
    <xf numFmtId="42" fontId="9" fillId="0" borderId="35" xfId="0" applyNumberFormat="1" applyFont="1" applyBorder="1" applyAlignment="1">
      <alignment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0" fillId="0" borderId="40" xfId="0" applyNumberForma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 horizontal="left" wrapText="1"/>
    </xf>
    <xf numFmtId="49" fontId="6" fillId="33" borderId="44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wrapText="1"/>
    </xf>
    <xf numFmtId="164" fontId="5" fillId="33" borderId="0" xfId="0" applyNumberFormat="1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95250</xdr:rowOff>
    </xdr:from>
    <xdr:to>
      <xdr:col>1</xdr:col>
      <xdr:colOff>885825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dministracion\ProyectoPOA2012IITEJ%20V.3%20ME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IITEJ"/>
      <sheetName val="Distrib.Mensual"/>
      <sheetName val="Resumen x Proceso"/>
      <sheetName val="Distribución x Proceso"/>
      <sheetName val="Programa Capac. y Adq."/>
      <sheetName val="PlantillaPersonal"/>
      <sheetName val="Organigrama Jeraq."/>
      <sheetName val="Organigrama Func."/>
    </sheetNames>
    <sheetDataSet>
      <sheetData sheetId="3">
        <row r="28">
          <cell r="D28">
            <v>1744435.2449999999</v>
          </cell>
          <cell r="E28">
            <v>1328943.8800000001</v>
          </cell>
          <cell r="F28">
            <v>3267895.720833333</v>
          </cell>
          <cell r="G28">
            <v>3233159.9167199996</v>
          </cell>
          <cell r="H28">
            <v>1575041.7316666665</v>
          </cell>
          <cell r="I28">
            <v>1583870.3266666667</v>
          </cell>
          <cell r="J28">
            <v>1739627.4091666667</v>
          </cell>
          <cell r="K28">
            <v>4117299.2074999996</v>
          </cell>
        </row>
        <row r="64">
          <cell r="D64">
            <v>43000</v>
          </cell>
          <cell r="E64">
            <v>1000</v>
          </cell>
          <cell r="F64">
            <v>2000</v>
          </cell>
          <cell r="G64">
            <v>1500</v>
          </cell>
          <cell r="H64">
            <v>0</v>
          </cell>
          <cell r="I64">
            <v>0</v>
          </cell>
          <cell r="J64">
            <v>2000</v>
          </cell>
          <cell r="K64">
            <v>471066</v>
          </cell>
        </row>
        <row r="100">
          <cell r="D100">
            <v>316500</v>
          </cell>
          <cell r="E100">
            <v>10500</v>
          </cell>
          <cell r="F100">
            <v>5000</v>
          </cell>
          <cell r="G100">
            <v>51700</v>
          </cell>
          <cell r="H100">
            <v>3100</v>
          </cell>
          <cell r="I100">
            <v>15700</v>
          </cell>
          <cell r="J100">
            <v>30200</v>
          </cell>
          <cell r="K100">
            <v>1944300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J41" sqref="A8:J41"/>
    </sheetView>
  </sheetViews>
  <sheetFormatPr defaultColWidth="11.421875" defaultRowHeight="15"/>
  <cols>
    <col min="1" max="1" width="2.00390625" style="0" bestFit="1" customWidth="1"/>
    <col min="2" max="2" width="30.140625" style="0" bestFit="1" customWidth="1"/>
    <col min="5" max="5" width="6.00390625" style="0" bestFit="1" customWidth="1"/>
    <col min="6" max="6" width="16.00390625" style="0" customWidth="1"/>
    <col min="7" max="7" width="13.00390625" style="0" customWidth="1"/>
    <col min="8" max="8" width="14.7109375" style="0" customWidth="1"/>
    <col min="9" max="9" width="16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0" ht="15">
      <c r="A4" s="2"/>
      <c r="B4" s="2"/>
      <c r="C4" s="2"/>
      <c r="D4" s="2"/>
      <c r="E4" s="2"/>
      <c r="F4" s="2"/>
      <c r="G4" s="3"/>
      <c r="H4" s="3"/>
      <c r="I4" s="4"/>
      <c r="J4" s="5"/>
    </row>
    <row r="5" spans="1:10" ht="27" thickBo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6"/>
    </row>
    <row r="6" spans="1:10" ht="15.75">
      <c r="A6" s="75" t="s">
        <v>37</v>
      </c>
      <c r="B6" s="76"/>
      <c r="C6" s="76"/>
      <c r="D6" s="76"/>
      <c r="E6" s="76"/>
      <c r="F6" s="76"/>
      <c r="G6" s="76"/>
      <c r="H6" s="76"/>
      <c r="I6" s="77"/>
      <c r="J6" s="7"/>
    </row>
    <row r="7" spans="1:10" ht="16.5" thickBot="1">
      <c r="A7" s="8"/>
      <c r="B7" s="9"/>
      <c r="C7" s="9"/>
      <c r="D7" s="9"/>
      <c r="E7" s="9"/>
      <c r="F7" s="9"/>
      <c r="G7" s="9"/>
      <c r="H7" s="9"/>
      <c r="I7" s="10"/>
      <c r="J7" s="7"/>
    </row>
    <row r="8" spans="1:10" ht="18">
      <c r="A8" s="11"/>
      <c r="B8" s="12" t="s">
        <v>1</v>
      </c>
      <c r="C8" s="13"/>
      <c r="D8" s="78" t="s">
        <v>2</v>
      </c>
      <c r="E8" s="78"/>
      <c r="F8" s="78"/>
      <c r="G8" s="78"/>
      <c r="H8" s="78"/>
      <c r="I8" s="79"/>
      <c r="J8" s="14"/>
    </row>
    <row r="9" spans="1:10" ht="18">
      <c r="A9" s="15"/>
      <c r="B9" s="16"/>
      <c r="C9" s="17"/>
      <c r="D9" s="80" t="s">
        <v>3</v>
      </c>
      <c r="E9" s="80"/>
      <c r="F9" s="80"/>
      <c r="G9" s="80"/>
      <c r="H9" s="80"/>
      <c r="I9" s="81"/>
      <c r="J9" s="14"/>
    </row>
    <row r="10" spans="1:10" ht="15">
      <c r="A10" s="18"/>
      <c r="B10" s="19" t="s">
        <v>4</v>
      </c>
      <c r="C10" s="20"/>
      <c r="D10" s="20"/>
      <c r="E10" s="20">
        <v>4109</v>
      </c>
      <c r="F10" s="4"/>
      <c r="G10" s="4"/>
      <c r="H10" s="4"/>
      <c r="I10" s="21"/>
      <c r="J10" s="22"/>
    </row>
    <row r="11" spans="1:10" ht="15">
      <c r="A11" s="23"/>
      <c r="B11" s="24" t="s">
        <v>5</v>
      </c>
      <c r="C11" s="25"/>
      <c r="D11" s="25"/>
      <c r="E11" s="26">
        <v>852</v>
      </c>
      <c r="F11" s="2"/>
      <c r="G11" s="82" t="s">
        <v>6</v>
      </c>
      <c r="H11" s="82"/>
      <c r="I11" s="83"/>
      <c r="J11" s="27"/>
    </row>
    <row r="12" spans="1:10" ht="15">
      <c r="A12" s="23"/>
      <c r="B12" s="24"/>
      <c r="C12" s="25"/>
      <c r="D12" s="25"/>
      <c r="E12" s="26"/>
      <c r="F12" s="2"/>
      <c r="G12" s="26"/>
      <c r="H12" s="26"/>
      <c r="I12" s="28"/>
      <c r="J12" s="27"/>
    </row>
    <row r="13" spans="1:10" ht="15">
      <c r="A13" s="23"/>
      <c r="B13" s="71" t="s">
        <v>7</v>
      </c>
      <c r="C13" s="71"/>
      <c r="D13" s="71"/>
      <c r="E13" s="29" t="s">
        <v>8</v>
      </c>
      <c r="F13" s="72" t="s">
        <v>9</v>
      </c>
      <c r="G13" s="72"/>
      <c r="H13" s="72"/>
      <c r="I13" s="73"/>
      <c r="J13" s="27"/>
    </row>
    <row r="14" spans="1:10" ht="15.75" thickBot="1">
      <c r="A14" s="30"/>
      <c r="B14" s="110" t="s">
        <v>35</v>
      </c>
      <c r="C14" s="110"/>
      <c r="D14" s="110"/>
      <c r="E14" s="31"/>
      <c r="F14" s="111" t="s">
        <v>36</v>
      </c>
      <c r="G14" s="111"/>
      <c r="H14" s="111"/>
      <c r="I14" s="112"/>
      <c r="J14" s="27"/>
    </row>
    <row r="15" spans="1:10" ht="15.75" thickBot="1">
      <c r="A15" s="24"/>
      <c r="B15" s="32"/>
      <c r="C15" s="32"/>
      <c r="D15" s="32"/>
      <c r="E15" s="33"/>
      <c r="F15" s="33"/>
      <c r="G15" s="33"/>
      <c r="H15" s="33"/>
      <c r="I15" s="33"/>
      <c r="J15" s="27"/>
    </row>
    <row r="16" spans="1:10" ht="15">
      <c r="A16" s="34"/>
      <c r="B16" s="86" t="s">
        <v>10</v>
      </c>
      <c r="C16" s="87"/>
      <c r="D16" s="87"/>
      <c r="E16" s="88"/>
      <c r="F16" s="86" t="s">
        <v>11</v>
      </c>
      <c r="G16" s="87"/>
      <c r="H16" s="87"/>
      <c r="I16" s="88"/>
      <c r="J16" s="35"/>
    </row>
    <row r="17" spans="1:10" ht="15">
      <c r="A17" s="36"/>
      <c r="B17" s="89"/>
      <c r="C17" s="90"/>
      <c r="D17" s="90"/>
      <c r="E17" s="91"/>
      <c r="F17" s="89"/>
      <c r="G17" s="90"/>
      <c r="H17" s="90"/>
      <c r="I17" s="91"/>
      <c r="J17" s="35"/>
    </row>
    <row r="18" spans="1:9" ht="15.75" thickBot="1">
      <c r="A18" s="37"/>
      <c r="B18" s="92" t="s">
        <v>12</v>
      </c>
      <c r="C18" s="92"/>
      <c r="D18" s="92"/>
      <c r="E18" s="93"/>
      <c r="F18" s="38" t="s">
        <v>13</v>
      </c>
      <c r="G18" s="39" t="s">
        <v>14</v>
      </c>
      <c r="H18" s="39" t="s">
        <v>15</v>
      </c>
      <c r="I18" s="40" t="s">
        <v>16</v>
      </c>
    </row>
    <row r="19" spans="1:9" ht="15">
      <c r="A19" s="41">
        <v>1</v>
      </c>
      <c r="B19" s="94" t="s">
        <v>17</v>
      </c>
      <c r="C19" s="95"/>
      <c r="D19" s="95"/>
      <c r="E19" s="96"/>
      <c r="F19" s="42">
        <f>'[1]Distribución x Proceso'!D28+'[1]Distribución x Proceso'!E28</f>
        <v>3073379.125</v>
      </c>
      <c r="G19" s="43">
        <f>'[1]Distribución x Proceso'!D64+'[1]Distribución x Proceso'!E64</f>
        <v>44000</v>
      </c>
      <c r="H19" s="43">
        <f>'[1]Distribución x Proceso'!D100+'[1]Distribución x Proceso'!E100</f>
        <v>327000</v>
      </c>
      <c r="I19" s="44">
        <f aca="true" t="shared" si="0" ref="I19:I24">SUM(F19:H19)</f>
        <v>3444379.125</v>
      </c>
    </row>
    <row r="20" spans="1:9" ht="15">
      <c r="A20" s="41">
        <v>2</v>
      </c>
      <c r="B20" s="97" t="s">
        <v>18</v>
      </c>
      <c r="C20" s="98"/>
      <c r="D20" s="98"/>
      <c r="E20" s="99"/>
      <c r="F20" s="45">
        <f>'[1]Distribución x Proceso'!F28+'[1]Distribución x Proceso'!G28</f>
        <v>6501055.637553332</v>
      </c>
      <c r="G20" s="46">
        <f>'[1]Distribución x Proceso'!F64+'[1]Distribución x Proceso'!G64</f>
        <v>3500</v>
      </c>
      <c r="H20" s="46">
        <f>'[1]Distribución x Proceso'!F100+'[1]Distribución x Proceso'!G100</f>
        <v>56700</v>
      </c>
      <c r="I20" s="44">
        <f t="shared" si="0"/>
        <v>6561255.637553332</v>
      </c>
    </row>
    <row r="21" spans="1:9" ht="15">
      <c r="A21" s="41">
        <v>3</v>
      </c>
      <c r="B21" s="97" t="s">
        <v>19</v>
      </c>
      <c r="C21" s="98"/>
      <c r="D21" s="98"/>
      <c r="E21" s="99"/>
      <c r="F21" s="45">
        <f>'[1]Distribución x Proceso'!H28</f>
        <v>1575041.7316666665</v>
      </c>
      <c r="G21" s="46">
        <f>'[1]Distribución x Proceso'!H64</f>
        <v>0</v>
      </c>
      <c r="H21" s="46">
        <f>'[1]Distribución x Proceso'!H100</f>
        <v>3100</v>
      </c>
      <c r="I21" s="44">
        <f t="shared" si="0"/>
        <v>1578141.7316666665</v>
      </c>
    </row>
    <row r="22" spans="1:9" ht="15">
      <c r="A22" s="41">
        <v>4</v>
      </c>
      <c r="B22" s="97" t="s">
        <v>20</v>
      </c>
      <c r="C22" s="98"/>
      <c r="D22" s="98"/>
      <c r="E22" s="99"/>
      <c r="F22" s="45">
        <f>'[1]Distribución x Proceso'!I28</f>
        <v>1583870.3266666667</v>
      </c>
      <c r="G22" s="46">
        <f>'[1]Distribución x Proceso'!I64</f>
        <v>0</v>
      </c>
      <c r="H22" s="46">
        <f>'[1]Distribución x Proceso'!I100</f>
        <v>15700</v>
      </c>
      <c r="I22" s="44">
        <f t="shared" si="0"/>
        <v>1599570.3266666667</v>
      </c>
    </row>
    <row r="23" spans="1:9" ht="15">
      <c r="A23" s="41">
        <v>5</v>
      </c>
      <c r="B23" s="97" t="s">
        <v>21</v>
      </c>
      <c r="C23" s="98"/>
      <c r="D23" s="98"/>
      <c r="E23" s="99"/>
      <c r="F23" s="45">
        <f>'[1]Distribución x Proceso'!J28</f>
        <v>1739627.4091666667</v>
      </c>
      <c r="G23" s="46">
        <f>'[1]Distribución x Proceso'!J64</f>
        <v>2000</v>
      </c>
      <c r="H23" s="46">
        <f>'[1]Distribución x Proceso'!J100</f>
        <v>30200</v>
      </c>
      <c r="I23" s="44">
        <f t="shared" si="0"/>
        <v>1771827.4091666667</v>
      </c>
    </row>
    <row r="24" spans="1:9" ht="15.75" thickBot="1">
      <c r="A24" s="41">
        <v>6</v>
      </c>
      <c r="B24" s="101" t="s">
        <v>22</v>
      </c>
      <c r="C24" s="102"/>
      <c r="D24" s="102"/>
      <c r="E24" s="103"/>
      <c r="F24" s="47">
        <f>'[1]Distribución x Proceso'!K28</f>
        <v>4117299.2074999996</v>
      </c>
      <c r="G24" s="48">
        <f>'[1]Distribución x Proceso'!K64</f>
        <v>471066</v>
      </c>
      <c r="H24" s="48">
        <f>'[1]Distribución x Proceso'!K100</f>
        <v>1944300</v>
      </c>
      <c r="I24" s="44">
        <f t="shared" si="0"/>
        <v>6532665.2075</v>
      </c>
    </row>
    <row r="25" spans="1:10" ht="15.75" thickBot="1">
      <c r="A25" s="49"/>
      <c r="B25" s="104" t="s">
        <v>23</v>
      </c>
      <c r="C25" s="105"/>
      <c r="D25" s="105"/>
      <c r="E25" s="106"/>
      <c r="F25" s="50">
        <f>SUM(F19:F24)</f>
        <v>18590273.43755333</v>
      </c>
      <c r="G25" s="51">
        <f>SUM(G19:G24)</f>
        <v>520566</v>
      </c>
      <c r="H25" s="51">
        <f>SUM(H19:H24)</f>
        <v>2377000</v>
      </c>
      <c r="I25" s="52">
        <f>SUM(I19:I24)</f>
        <v>21487839.43755333</v>
      </c>
      <c r="J25" s="53"/>
    </row>
    <row r="26" spans="1:10" ht="15">
      <c r="A26" s="27"/>
      <c r="B26" s="54"/>
      <c r="C26" s="54"/>
      <c r="D26" s="54"/>
      <c r="E26" s="54"/>
      <c r="F26" s="55"/>
      <c r="G26" s="55"/>
      <c r="H26" s="55"/>
      <c r="I26" s="55"/>
      <c r="J26" s="53"/>
    </row>
    <row r="27" spans="1:10" ht="15">
      <c r="A27" s="27"/>
      <c r="B27" s="54"/>
      <c r="C27" s="54"/>
      <c r="D27" s="54"/>
      <c r="E27" s="54"/>
      <c r="F27" s="55"/>
      <c r="G27" s="55"/>
      <c r="H27" s="55"/>
      <c r="I27" s="55"/>
      <c r="J27" s="53"/>
    </row>
    <row r="28" spans="1:10" ht="15.75" thickBot="1">
      <c r="A28" s="27"/>
      <c r="B28" s="54"/>
      <c r="C28" s="54"/>
      <c r="D28" s="54"/>
      <c r="E28" s="54"/>
      <c r="F28" s="55"/>
      <c r="G28" s="55"/>
      <c r="H28" s="55"/>
      <c r="I28" s="55"/>
      <c r="J28" s="53"/>
    </row>
    <row r="29" spans="1:10" ht="15">
      <c r="A29" s="56"/>
      <c r="B29" s="84" t="s">
        <v>24</v>
      </c>
      <c r="C29" s="84"/>
      <c r="D29" s="84"/>
      <c r="E29" s="107"/>
      <c r="F29" s="84" t="s">
        <v>25</v>
      </c>
      <c r="G29" s="84"/>
      <c r="H29" s="84"/>
      <c r="I29" s="84"/>
      <c r="J29" s="113" t="s">
        <v>39</v>
      </c>
    </row>
    <row r="30" spans="1:11" ht="15">
      <c r="A30" s="37"/>
      <c r="B30" s="85"/>
      <c r="C30" s="85"/>
      <c r="D30" s="85"/>
      <c r="E30" s="108"/>
      <c r="F30" s="85"/>
      <c r="G30" s="85"/>
      <c r="H30" s="85"/>
      <c r="I30" s="85"/>
      <c r="J30" s="114"/>
      <c r="K30" s="57"/>
    </row>
    <row r="31" spans="1:10" ht="15.75" thickBot="1">
      <c r="A31" s="37"/>
      <c r="B31" s="85"/>
      <c r="C31" s="85"/>
      <c r="D31" s="85"/>
      <c r="E31" s="108"/>
      <c r="F31" s="85"/>
      <c r="G31" s="85"/>
      <c r="H31" s="85"/>
      <c r="I31" s="85"/>
      <c r="J31" s="115"/>
    </row>
    <row r="32" spans="1:10" ht="15.75" thickBot="1">
      <c r="A32" s="56"/>
      <c r="B32" s="117" t="s">
        <v>26</v>
      </c>
      <c r="C32" s="117"/>
      <c r="D32" s="117"/>
      <c r="E32" s="117"/>
      <c r="F32" s="58" t="s">
        <v>13</v>
      </c>
      <c r="G32" s="58" t="s">
        <v>14</v>
      </c>
      <c r="H32" s="58" t="s">
        <v>15</v>
      </c>
      <c r="I32" s="63" t="s">
        <v>16</v>
      </c>
      <c r="J32" s="68" t="s">
        <v>38</v>
      </c>
    </row>
    <row r="33" spans="1:10" ht="15">
      <c r="A33" s="41">
        <v>1</v>
      </c>
      <c r="B33" s="98" t="s">
        <v>27</v>
      </c>
      <c r="C33" s="98"/>
      <c r="D33" s="98"/>
      <c r="E33" s="98"/>
      <c r="F33" s="59">
        <f>'[1]Distribución x Proceso'!D28</f>
        <v>1744435.2449999999</v>
      </c>
      <c r="G33" s="43">
        <f>'[1]Distribución x Proceso'!D64</f>
        <v>43000</v>
      </c>
      <c r="H33" s="43">
        <f>'[1]Distribución x Proceso'!D100</f>
        <v>316500</v>
      </c>
      <c r="I33" s="64">
        <f aca="true" t="shared" si="1" ref="I33:I40">SUM(F33:H33)</f>
        <v>2103935.245</v>
      </c>
      <c r="J33" s="67">
        <v>3</v>
      </c>
    </row>
    <row r="34" spans="1:10" ht="15">
      <c r="A34" s="41">
        <v>2</v>
      </c>
      <c r="B34" s="98" t="s">
        <v>28</v>
      </c>
      <c r="C34" s="98"/>
      <c r="D34" s="98"/>
      <c r="E34" s="98"/>
      <c r="F34" s="60">
        <f>'[1]Distribución x Proceso'!E28</f>
        <v>1328943.8800000001</v>
      </c>
      <c r="G34" s="46">
        <f>'[1]Distribución x Proceso'!E64</f>
        <v>1000</v>
      </c>
      <c r="H34" s="46">
        <f>'[1]Distribución x Proceso'!E100</f>
        <v>10500</v>
      </c>
      <c r="I34" s="64">
        <f t="shared" si="1"/>
        <v>1340443.8800000001</v>
      </c>
      <c r="J34" s="66">
        <v>3</v>
      </c>
    </row>
    <row r="35" spans="1:10" ht="15">
      <c r="A35" s="41">
        <v>3</v>
      </c>
      <c r="B35" s="98" t="s">
        <v>29</v>
      </c>
      <c r="C35" s="98"/>
      <c r="D35" s="98"/>
      <c r="E35" s="98"/>
      <c r="F35" s="60">
        <f>'[1]Distribución x Proceso'!F28</f>
        <v>3267895.720833333</v>
      </c>
      <c r="G35" s="46">
        <f>'[1]Distribución x Proceso'!F64</f>
        <v>2000</v>
      </c>
      <c r="H35" s="46">
        <f>'[1]Distribución x Proceso'!F100</f>
        <v>5000</v>
      </c>
      <c r="I35" s="64">
        <f t="shared" si="1"/>
        <v>3274895.720833333</v>
      </c>
      <c r="J35" s="66">
        <v>9</v>
      </c>
    </row>
    <row r="36" spans="1:10" ht="15">
      <c r="A36" s="41">
        <v>4</v>
      </c>
      <c r="B36" s="98" t="s">
        <v>30</v>
      </c>
      <c r="C36" s="98"/>
      <c r="D36" s="98"/>
      <c r="E36" s="98"/>
      <c r="F36" s="60">
        <f>'[1]Distribución x Proceso'!G28</f>
        <v>3233159.9167199996</v>
      </c>
      <c r="G36" s="46">
        <f>'[1]Distribución x Proceso'!G64</f>
        <v>1500</v>
      </c>
      <c r="H36" s="46">
        <f>'[1]Distribución x Proceso'!G100</f>
        <v>51700</v>
      </c>
      <c r="I36" s="64">
        <f t="shared" si="1"/>
        <v>3286359.9167199996</v>
      </c>
      <c r="J36" s="66">
        <v>8</v>
      </c>
    </row>
    <row r="37" spans="1:10" ht="15">
      <c r="A37" s="41">
        <v>5</v>
      </c>
      <c r="B37" s="100" t="s">
        <v>31</v>
      </c>
      <c r="C37" s="100"/>
      <c r="D37" s="100"/>
      <c r="E37" s="100"/>
      <c r="F37" s="60">
        <f>'[1]Distribución x Proceso'!H28</f>
        <v>1575041.7316666665</v>
      </c>
      <c r="G37" s="46">
        <f>'[1]Distribución x Proceso'!H64</f>
        <v>0</v>
      </c>
      <c r="H37" s="46">
        <f>'[1]Distribución x Proceso'!H100</f>
        <v>3100</v>
      </c>
      <c r="I37" s="64">
        <f t="shared" si="1"/>
        <v>1578141.7316666665</v>
      </c>
      <c r="J37" s="66">
        <v>4</v>
      </c>
    </row>
    <row r="38" spans="1:10" ht="15">
      <c r="A38" s="41">
        <v>6</v>
      </c>
      <c r="B38" s="100" t="s">
        <v>32</v>
      </c>
      <c r="C38" s="100"/>
      <c r="D38" s="100"/>
      <c r="E38" s="100"/>
      <c r="F38" s="60">
        <f>'[1]Distribución x Proceso'!I28</f>
        <v>1583870.3266666667</v>
      </c>
      <c r="G38" s="46">
        <f>'[1]Distribución x Proceso'!I64</f>
        <v>0</v>
      </c>
      <c r="H38" s="46">
        <f>'[1]Distribución x Proceso'!I100</f>
        <v>15700</v>
      </c>
      <c r="I38" s="64">
        <f t="shared" si="1"/>
        <v>1599570.3266666667</v>
      </c>
      <c r="J38" s="66">
        <v>4</v>
      </c>
    </row>
    <row r="39" spans="1:10" ht="15">
      <c r="A39" s="41">
        <v>7</v>
      </c>
      <c r="B39" s="98" t="s">
        <v>33</v>
      </c>
      <c r="C39" s="98"/>
      <c r="D39" s="98"/>
      <c r="E39" s="98"/>
      <c r="F39" s="60">
        <f>'[1]Distribución x Proceso'!J28</f>
        <v>1739627.4091666667</v>
      </c>
      <c r="G39" s="46">
        <f>'[1]Distribución x Proceso'!J64</f>
        <v>2000</v>
      </c>
      <c r="H39" s="46">
        <f>'[1]Distribución x Proceso'!J100</f>
        <v>30200</v>
      </c>
      <c r="I39" s="64">
        <f t="shared" si="1"/>
        <v>1771827.4091666667</v>
      </c>
      <c r="J39" s="66">
        <v>4</v>
      </c>
    </row>
    <row r="40" spans="1:10" ht="15.75" thickBot="1">
      <c r="A40" s="41">
        <v>8</v>
      </c>
      <c r="B40" s="98" t="s">
        <v>34</v>
      </c>
      <c r="C40" s="98"/>
      <c r="D40" s="98"/>
      <c r="E40" s="98"/>
      <c r="F40" s="61">
        <f>'[1]Distribución x Proceso'!K28</f>
        <v>4117299.2074999996</v>
      </c>
      <c r="G40" s="48">
        <f>'[1]Distribución x Proceso'!K64</f>
        <v>471066</v>
      </c>
      <c r="H40" s="48">
        <f>'[1]Distribución x Proceso'!K100</f>
        <v>1944300</v>
      </c>
      <c r="I40" s="64">
        <f t="shared" si="1"/>
        <v>6532665.2075</v>
      </c>
      <c r="J40" s="70">
        <v>9</v>
      </c>
    </row>
    <row r="41" spans="1:10" ht="15.75" thickBot="1">
      <c r="A41" s="49"/>
      <c r="B41" s="104" t="s">
        <v>23</v>
      </c>
      <c r="C41" s="105"/>
      <c r="D41" s="105"/>
      <c r="E41" s="116"/>
      <c r="F41" s="62">
        <f>SUM(F33:F40)</f>
        <v>18590273.43755333</v>
      </c>
      <c r="G41" s="51">
        <f>SUM(G33:G40)</f>
        <v>520566</v>
      </c>
      <c r="H41" s="51">
        <f>SUM(H33:H40)</f>
        <v>2377000</v>
      </c>
      <c r="I41" s="65">
        <f>SUM(I33:I40)</f>
        <v>21487839.43755333</v>
      </c>
      <c r="J41" s="69">
        <f>SUM(J33:J40)</f>
        <v>44</v>
      </c>
    </row>
    <row r="44" ht="15">
      <c r="H44" s="53"/>
    </row>
    <row r="45" spans="2:8" ht="15">
      <c r="B45" s="109"/>
      <c r="C45" s="109"/>
      <c r="D45" s="109"/>
      <c r="E45" s="53"/>
      <c r="F45" s="109"/>
      <c r="G45" s="109"/>
      <c r="H45" s="109"/>
    </row>
    <row r="48" spans="2:8" ht="15">
      <c r="B48" s="109"/>
      <c r="C48" s="109"/>
      <c r="D48" s="109"/>
      <c r="F48" s="109"/>
      <c r="G48" s="109"/>
      <c r="H48" s="109"/>
    </row>
  </sheetData>
  <sheetProtection password="C788" sheet="1" objects="1" scenarios="1"/>
  <mergeCells count="36">
    <mergeCell ref="B48:D48"/>
    <mergeCell ref="F48:H48"/>
    <mergeCell ref="B14:D14"/>
    <mergeCell ref="F14:I14"/>
    <mergeCell ref="J29:J31"/>
    <mergeCell ref="B38:E38"/>
    <mergeCell ref="B39:E39"/>
    <mergeCell ref="B40:E40"/>
    <mergeCell ref="B41:E41"/>
    <mergeCell ref="B45:D45"/>
    <mergeCell ref="F45:H45"/>
    <mergeCell ref="B32:E32"/>
    <mergeCell ref="B33:E33"/>
    <mergeCell ref="B34:E34"/>
    <mergeCell ref="B35:E35"/>
    <mergeCell ref="B36:E36"/>
    <mergeCell ref="B37:E37"/>
    <mergeCell ref="B22:E22"/>
    <mergeCell ref="B23:E23"/>
    <mergeCell ref="B24:E24"/>
    <mergeCell ref="B25:E25"/>
    <mergeCell ref="B29:E31"/>
    <mergeCell ref="F29:I31"/>
    <mergeCell ref="B16:E17"/>
    <mergeCell ref="F16:I17"/>
    <mergeCell ref="B18:E18"/>
    <mergeCell ref="B19:E19"/>
    <mergeCell ref="B20:E20"/>
    <mergeCell ref="B21:E21"/>
    <mergeCell ref="B13:D13"/>
    <mergeCell ref="F13:I13"/>
    <mergeCell ref="A5:I5"/>
    <mergeCell ref="A6:I6"/>
    <mergeCell ref="D8:I8"/>
    <mergeCell ref="D9:I9"/>
    <mergeCell ref="G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mlopez</cp:lastModifiedBy>
  <cp:lastPrinted>2012-05-28T17:56:05Z</cp:lastPrinted>
  <dcterms:created xsi:type="dcterms:W3CDTF">2012-05-28T17:47:46Z</dcterms:created>
  <dcterms:modified xsi:type="dcterms:W3CDTF">2012-05-29T15:57:54Z</dcterms:modified>
  <cp:category/>
  <cp:version/>
  <cp:contentType/>
  <cp:contentStatus/>
</cp:coreProperties>
</file>